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<sst xmlns="http://schemas.openxmlformats.org/spreadsheetml/2006/main" count="307" uniqueCount="102">
  <si>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</si>
  <si>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</si>
  <si>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</si>
  <si>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</si>
  <si>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</si>
  <si>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</si>
  <si>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</si>
  <si>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</si>
  <si>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</si>
  <si>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</si>
  <si>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</si>
  <si>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</si>
  <si>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</si>
  <si>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</si>
  <si>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</si>
  <si>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</si>
  <si>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</si>
  <si>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</si>
  <si>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</si>
  <si>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</si>
  <si>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</si>
  <si>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</si>
  <si>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</si>
  <si>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</si>
  <si>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</si>
  <si>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</si>
  <si>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</si>
  <si>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</si>
  <si>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</si>
  <si>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</si>
  <si>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</si>
  <si>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</si>
  <si>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</si>
  <si>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</si>
  <si>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</si>
  <si>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</si>
  <si>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</si>
  <si>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</si>
  <si>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</si>
  <si>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</si>
  <si>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</si>
  <si>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Кофейный напиток на молоке</t>
  </si>
  <si>
    <t>Батон в/с</t>
  </si>
  <si>
    <t>Хлеб ржаной</t>
  </si>
  <si>
    <t>Напиток кисломолочный</t>
  </si>
  <si>
    <t>Изделие кондитерское</t>
  </si>
  <si>
    <t>54-1о-2020</t>
  </si>
  <si>
    <t>Уфа 2023 №298</t>
  </si>
  <si>
    <t>Уфа 2022 №304</t>
  </si>
  <si>
    <t>ПВ</t>
  </si>
  <si>
    <t>Рагу из овощей</t>
  </si>
  <si>
    <t>Какао с молоком</t>
  </si>
  <si>
    <t>Котлета из говядины</t>
  </si>
  <si>
    <t>Фрукт свежий (яблоко)</t>
  </si>
  <si>
    <t>Уфа 2022 №158</t>
  </si>
  <si>
    <t>ПФ</t>
  </si>
  <si>
    <t>Уфа 2023 №303 в1</t>
  </si>
  <si>
    <t>Картофель отварной с маслом</t>
  </si>
  <si>
    <t>Котлета рыбная из белой рыбы</t>
  </si>
  <si>
    <t>Чай черный байховый с сахаром</t>
  </si>
  <si>
    <t>Салат из свежих огурцов</t>
  </si>
  <si>
    <t>Уфа 2022 №144</t>
  </si>
  <si>
    <t>54-2гн-2020</t>
  </si>
  <si>
    <t>Уфа 2022 №14</t>
  </si>
  <si>
    <t>Каша овсяная "Геркулес" молочная вязкая</t>
  </si>
  <si>
    <t>Фрукт свежий (банан)</t>
  </si>
  <si>
    <t>Сухофрукты (курага/изюм)</t>
  </si>
  <si>
    <t>200/5</t>
  </si>
  <si>
    <t>Уфа 2022 №192</t>
  </si>
  <si>
    <t>Шницель из говядины</t>
  </si>
  <si>
    <t>Напиток витаминизированный горячий</t>
  </si>
  <si>
    <t>Сыр в нарезке</t>
  </si>
  <si>
    <t>Солянка из сборных овощей</t>
  </si>
  <si>
    <t>Уфа 2022 №160</t>
  </si>
  <si>
    <t>Картофель тушеный</t>
  </si>
  <si>
    <t xml:space="preserve">Котлета куриная </t>
  </si>
  <si>
    <t>Фрукт свежий (апельсин)</t>
  </si>
  <si>
    <t>Уфа 2022 №147</t>
  </si>
  <si>
    <t>Уфа 2022 №306</t>
  </si>
  <si>
    <t>Рис с овощами</t>
  </si>
  <si>
    <t>Котлета рыбная из красной рыбы</t>
  </si>
  <si>
    <t>Салат из свежих помидоров</t>
  </si>
  <si>
    <t>Уфа 2022 №83</t>
  </si>
  <si>
    <t>Уфа 2022 №13</t>
  </si>
  <si>
    <t>Пудинг из творога с яблоками</t>
  </si>
  <si>
    <t>54-4т-2020</t>
  </si>
  <si>
    <t>Уфа 2022 №298</t>
  </si>
  <si>
    <t>Макароны отварные с овощами</t>
  </si>
  <si>
    <t>Биточки из говядины</t>
  </si>
  <si>
    <t>Чай черный байховый с лимоном и сахаром</t>
  </si>
  <si>
    <t>Салат из свежих помидоров и огурцов</t>
  </si>
  <si>
    <t>54-2г-2020</t>
  </si>
  <si>
    <t xml:space="preserve">ПФ </t>
  </si>
  <si>
    <t>54-3гн-2020</t>
  </si>
  <si>
    <t>Уфа 2022 №15</t>
  </si>
  <si>
    <t>Вареники с картофелем и сметаной</t>
  </si>
  <si>
    <t>Фрукт свежий (груша)</t>
  </si>
  <si>
    <t>54-1з-2020</t>
  </si>
  <si>
    <t>Уфа 2023 №304 в1</t>
  </si>
  <si>
    <t>Уфа 2022 №304 в1</t>
  </si>
  <si>
    <t>МОУ ИРМО "Лыловская НШДС"</t>
  </si>
  <si>
    <t>Колосовская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</si>
</sst>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100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12.6</v>
      </c>
      <c r="H6" s="40">
        <v>19.3</v>
      </c>
      <c r="I6" s="40">
        <v>3.2</v>
      </c>
      <c r="J6" s="40">
        <v>237</v>
      </c>
      <c r="K6" s="41" t="s">
        <v>46</v>
      </c>
      <c r="L6" s="40">
        <v>42</v>
      </c>
    </row>
    <row r="7" spans="1:12" ht="25.5" x14ac:dyDescent="0.25">
      <c r="A7" s="23"/>
      <c r="B7" s="15"/>
      <c r="C7" s="11"/>
      <c r="D7" s="6"/>
      <c r="E7" s="42" t="s">
        <v>44</v>
      </c>
      <c r="F7" s="43">
        <v>180</v>
      </c>
      <c r="G7" s="43">
        <v>2.8</v>
      </c>
      <c r="H7" s="43">
        <v>2.2999999999999998</v>
      </c>
      <c r="I7" s="43">
        <v>4.7</v>
      </c>
      <c r="J7" s="43">
        <v>50.1</v>
      </c>
      <c r="K7" s="44" t="s">
        <v>47</v>
      </c>
      <c r="L7" s="43">
        <v>15</v>
      </c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2.9</v>
      </c>
      <c r="H8" s="43">
        <v>2.8</v>
      </c>
      <c r="I8" s="43">
        <v>14.9</v>
      </c>
      <c r="J8" s="43">
        <v>63.6</v>
      </c>
      <c r="K8" s="44" t="s">
        <v>48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</v>
      </c>
      <c r="H9" s="43">
        <v>0.6</v>
      </c>
      <c r="I9" s="43">
        <v>10.3</v>
      </c>
      <c r="J9" s="43">
        <v>52.3</v>
      </c>
      <c r="K9" s="44" t="s">
        <v>49</v>
      </c>
      <c r="L9" s="43">
        <v>10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23</v>
      </c>
      <c r="E11" s="42" t="s">
        <v>43</v>
      </c>
      <c r="F11" s="43">
        <v>20</v>
      </c>
      <c r="G11" s="43">
        <v>1.36</v>
      </c>
      <c r="H11" s="43">
        <v>0.24</v>
      </c>
      <c r="I11" s="43">
        <v>8.4</v>
      </c>
      <c r="J11" s="43">
        <v>41.2</v>
      </c>
      <c r="K11" s="44" t="s">
        <v>49</v>
      </c>
      <c r="L11" s="43">
        <v>10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20</v>
      </c>
      <c r="G12" s="43">
        <v>0</v>
      </c>
      <c r="H12" s="43">
        <v>0</v>
      </c>
      <c r="I12" s="43">
        <v>15.9</v>
      </c>
      <c r="J12" s="43">
        <v>63.6</v>
      </c>
      <c r="K12" s="44" t="s">
        <v>49</v>
      </c>
      <c r="L12" s="43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21.159999999999997</v>
      </c>
      <c r="H13" s="19">
        <f t="shared" si="0"/>
        <v>25.240000000000002</v>
      </c>
      <c r="I13" s="19">
        <f t="shared" si="0"/>
        <v>57.4</v>
      </c>
      <c r="J13" s="19">
        <f t="shared" si="0"/>
        <v>507.80000000000007</v>
      </c>
      <c r="K13" s="25"/>
      <c r="L13" s="19">
        <f t="shared" ref="L13" si="1">SUM(L6:L12)</f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590</v>
      </c>
      <c r="G24" s="32">
        <f t="shared" ref="G24:J24" si="4">G13+G23</f>
        <v>21.159999999999997</v>
      </c>
      <c r="H24" s="32">
        <f t="shared" si="4"/>
        <v>25.240000000000002</v>
      </c>
      <c r="I24" s="32">
        <f t="shared" si="4"/>
        <v>57.4</v>
      </c>
      <c r="J24" s="32">
        <f t="shared" si="4"/>
        <v>507.80000000000007</v>
      </c>
      <c r="K24" s="32"/>
      <c r="L24" s="32">
        <f t="shared" ref="L24" si="5">L13+L23</f>
        <v>102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2.9</v>
      </c>
      <c r="H25" s="40">
        <v>9.9</v>
      </c>
      <c r="I25" s="40">
        <v>15.4</v>
      </c>
      <c r="J25" s="40">
        <v>162</v>
      </c>
      <c r="K25" s="41" t="s">
        <v>54</v>
      </c>
      <c r="L25" s="40">
        <v>20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90</v>
      </c>
      <c r="G26" s="43">
        <v>9.6</v>
      </c>
      <c r="H26" s="43">
        <v>16.2</v>
      </c>
      <c r="I26" s="43">
        <v>4.5</v>
      </c>
      <c r="J26" s="43">
        <v>202.3</v>
      </c>
      <c r="K26" s="44" t="s">
        <v>55</v>
      </c>
      <c r="L26" s="43">
        <v>35</v>
      </c>
    </row>
    <row r="27" spans="1:12" ht="25.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3.3</v>
      </c>
      <c r="H27" s="43">
        <v>3.1</v>
      </c>
      <c r="I27" s="43">
        <v>13.6</v>
      </c>
      <c r="J27" s="43">
        <v>95.5</v>
      </c>
      <c r="K27" s="44" t="s">
        <v>56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1.5</v>
      </c>
      <c r="H28" s="43">
        <v>0.6</v>
      </c>
      <c r="I28" s="43">
        <v>10.3</v>
      </c>
      <c r="J28" s="43">
        <v>52.3</v>
      </c>
      <c r="K28" s="44" t="s">
        <v>49</v>
      </c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49</v>
      </c>
      <c r="L29" s="43">
        <v>12</v>
      </c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1.4</v>
      </c>
      <c r="H30" s="43">
        <v>0.2</v>
      </c>
      <c r="I30" s="43">
        <v>8.4</v>
      </c>
      <c r="J30" s="43">
        <v>41.2</v>
      </c>
      <c r="K30" s="44" t="s">
        <v>49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19.099999999999998</v>
      </c>
      <c r="H32" s="19">
        <f t="shared" ref="H32" si="7">SUM(H25:H31)</f>
        <v>30.400000000000002</v>
      </c>
      <c r="I32" s="19">
        <f t="shared" ref="I32" si="8">SUM(I25:I31)</f>
        <v>61.999999999999993</v>
      </c>
      <c r="J32" s="19">
        <f t="shared" ref="J32:L32" si="9">SUM(J25:J31)</f>
        <v>597.70000000000005</v>
      </c>
      <c r="K32" s="25"/>
      <c r="L32" s="19">
        <f t="shared" si="9"/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19.099999999999998</v>
      </c>
      <c r="H43" s="32">
        <f t="shared" ref="H43" si="15">H32+H42</f>
        <v>30.400000000000002</v>
      </c>
      <c r="I43" s="32">
        <f t="shared" ref="I43" si="16">I32+I42</f>
        <v>61.999999999999993</v>
      </c>
      <c r="J43" s="32">
        <f t="shared" ref="J43:L43" si="17">J32+J42</f>
        <v>597.70000000000005</v>
      </c>
      <c r="K43" s="32"/>
      <c r="L43" s="32">
        <f t="shared" si="17"/>
        <v>102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2.9</v>
      </c>
      <c r="H44" s="40">
        <v>3.6</v>
      </c>
      <c r="I44" s="40">
        <v>22</v>
      </c>
      <c r="J44" s="40">
        <v>132.1</v>
      </c>
      <c r="K44" s="41" t="s">
        <v>61</v>
      </c>
      <c r="L44" s="40">
        <v>37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90</v>
      </c>
      <c r="G45" s="43">
        <v>10.5</v>
      </c>
      <c r="H45" s="43">
        <v>1.7</v>
      </c>
      <c r="I45" s="43">
        <v>1.2</v>
      </c>
      <c r="J45" s="43">
        <v>62.2</v>
      </c>
      <c r="K45" s="44" t="s">
        <v>55</v>
      </c>
      <c r="L45" s="43">
        <v>30</v>
      </c>
    </row>
    <row r="46" spans="1:12" ht="25.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</v>
      </c>
      <c r="I46" s="43">
        <v>38</v>
      </c>
      <c r="J46" s="43">
        <v>152.80000000000001</v>
      </c>
      <c r="K46" s="44" t="s">
        <v>62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2.2999999999999998</v>
      </c>
      <c r="H47" s="43">
        <v>0.9</v>
      </c>
      <c r="I47" s="43">
        <v>15.4</v>
      </c>
      <c r="J47" s="43">
        <v>78.5</v>
      </c>
      <c r="K47" s="44" t="s">
        <v>49</v>
      </c>
      <c r="L47" s="43">
        <v>10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60</v>
      </c>
      <c r="F49" s="43">
        <v>100</v>
      </c>
      <c r="G49" s="43">
        <v>0.8</v>
      </c>
      <c r="H49" s="43">
        <v>4.5</v>
      </c>
      <c r="I49" s="43">
        <v>3</v>
      </c>
      <c r="J49" s="43">
        <v>55.7</v>
      </c>
      <c r="K49" s="44" t="s">
        <v>63</v>
      </c>
      <c r="L49" s="43">
        <v>10</v>
      </c>
    </row>
    <row r="50" spans="1:12" ht="15" x14ac:dyDescent="0.25">
      <c r="A50" s="23"/>
      <c r="B50" s="15"/>
      <c r="C50" s="11"/>
      <c r="D50" s="6"/>
      <c r="E50" s="42" t="s">
        <v>43</v>
      </c>
      <c r="F50" s="43">
        <v>20</v>
      </c>
      <c r="G50" s="43">
        <v>1.4</v>
      </c>
      <c r="H50" s="43">
        <v>0.2</v>
      </c>
      <c r="I50" s="43">
        <v>8.4</v>
      </c>
      <c r="J50" s="43">
        <v>41.2</v>
      </c>
      <c r="K50" s="44"/>
      <c r="L50" s="43">
        <v>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18.099999999999998</v>
      </c>
      <c r="H51" s="19">
        <f t="shared" ref="H51" si="19">SUM(H44:H50)</f>
        <v>10.899999999999999</v>
      </c>
      <c r="I51" s="19">
        <f t="shared" ref="I51" si="20">SUM(I44:I50)</f>
        <v>88.000000000000014</v>
      </c>
      <c r="J51" s="19">
        <f t="shared" ref="J51:L51" si="21">SUM(J44:J50)</f>
        <v>522.5</v>
      </c>
      <c r="K51" s="25"/>
      <c r="L51" s="19">
        <f t="shared" si="21"/>
        <v>102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590</v>
      </c>
      <c r="G62" s="32">
        <f t="shared" ref="G62" si="26">G51+G61</f>
        <v>18.099999999999998</v>
      </c>
      <c r="H62" s="32">
        <f t="shared" ref="H62" si="27">H51+H61</f>
        <v>10.899999999999999</v>
      </c>
      <c r="I62" s="32">
        <f t="shared" ref="I62" si="28">I51+I61</f>
        <v>88.000000000000014</v>
      </c>
      <c r="J62" s="32">
        <f t="shared" ref="J62:L62" si="29">J51+J61</f>
        <v>522.5</v>
      </c>
      <c r="K62" s="32"/>
      <c r="L62" s="32">
        <f t="shared" si="29"/>
        <v>102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 t="s">
        <v>67</v>
      </c>
      <c r="G63" s="40">
        <v>5.5</v>
      </c>
      <c r="H63" s="40">
        <v>5.5</v>
      </c>
      <c r="I63" s="40">
        <v>11.1</v>
      </c>
      <c r="J63" s="40">
        <v>116.4</v>
      </c>
      <c r="K63" s="41" t="s">
        <v>68</v>
      </c>
      <c r="L63" s="40">
        <v>37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30</v>
      </c>
      <c r="G64" s="43">
        <v>0.7</v>
      </c>
      <c r="H64" s="43">
        <v>0</v>
      </c>
      <c r="I64" s="43">
        <v>17.7</v>
      </c>
      <c r="J64" s="43">
        <v>73.7</v>
      </c>
      <c r="K64" s="44" t="s">
        <v>55</v>
      </c>
      <c r="L64" s="43">
        <v>15</v>
      </c>
    </row>
    <row r="65" spans="1:12" ht="25.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2.9</v>
      </c>
      <c r="H65" s="43">
        <v>2.8</v>
      </c>
      <c r="I65" s="43">
        <v>14.9</v>
      </c>
      <c r="J65" s="43">
        <v>96.4</v>
      </c>
      <c r="K65" s="44" t="s">
        <v>99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0.9</v>
      </c>
      <c r="I66" s="43">
        <v>15.4</v>
      </c>
      <c r="J66" s="43">
        <v>78.5</v>
      </c>
      <c r="K66" s="44" t="s">
        <v>49</v>
      </c>
      <c r="L66" s="43">
        <v>10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49</v>
      </c>
      <c r="L67" s="43">
        <v>20</v>
      </c>
    </row>
    <row r="68" spans="1:12" ht="15" x14ac:dyDescent="0.25">
      <c r="A68" s="23"/>
      <c r="B68" s="15"/>
      <c r="C68" s="11"/>
      <c r="D68" s="6"/>
      <c r="E68" s="42" t="s">
        <v>43</v>
      </c>
      <c r="F68" s="43">
        <v>20</v>
      </c>
      <c r="G68" s="43">
        <v>1.4</v>
      </c>
      <c r="H68" s="43">
        <v>0.2</v>
      </c>
      <c r="I68" s="43">
        <v>8.4</v>
      </c>
      <c r="J68" s="43">
        <v>41.2</v>
      </c>
      <c r="K68" s="44" t="s">
        <v>49</v>
      </c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14.299999999999999</v>
      </c>
      <c r="H70" s="19">
        <f t="shared" ref="H70" si="31">SUM(H63:H69)</f>
        <v>9.9</v>
      </c>
      <c r="I70" s="19">
        <f t="shared" ref="I70" si="32">SUM(I63:I69)</f>
        <v>88.5</v>
      </c>
      <c r="J70" s="19">
        <f t="shared" ref="J70:L70" si="33">SUM(J63:J69)</f>
        <v>500.7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380</v>
      </c>
      <c r="G81" s="32">
        <f t="shared" ref="G81" si="38">G70+G80</f>
        <v>14.299999999999999</v>
      </c>
      <c r="H81" s="32">
        <f t="shared" ref="H81" si="39">H70+H80</f>
        <v>9.9</v>
      </c>
      <c r="I81" s="32">
        <f t="shared" ref="I81" si="40">I70+I80</f>
        <v>88.5</v>
      </c>
      <c r="J81" s="32">
        <f t="shared" ref="J81:L81" si="41">J70+J80</f>
        <v>500.7</v>
      </c>
      <c r="K81" s="32"/>
      <c r="L81" s="32">
        <f t="shared" si="41"/>
        <v>102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2.9</v>
      </c>
      <c r="H82" s="40">
        <v>6.5</v>
      </c>
      <c r="I82" s="40">
        <v>6.1</v>
      </c>
      <c r="J82" s="40">
        <v>93.8</v>
      </c>
      <c r="K82" s="41" t="s">
        <v>73</v>
      </c>
      <c r="L82" s="40">
        <v>32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90</v>
      </c>
      <c r="G83" s="43">
        <v>10.8</v>
      </c>
      <c r="H83" s="43">
        <v>9.9</v>
      </c>
      <c r="I83" s="43">
        <v>2.4</v>
      </c>
      <c r="J83" s="43">
        <v>142</v>
      </c>
      <c r="K83" s="44" t="s">
        <v>55</v>
      </c>
      <c r="L83" s="43">
        <v>35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</v>
      </c>
      <c r="H84" s="43">
        <v>0</v>
      </c>
      <c r="I84" s="43">
        <v>38</v>
      </c>
      <c r="J84" s="43">
        <v>152</v>
      </c>
      <c r="K84" s="44" t="s">
        <v>49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4.5</v>
      </c>
      <c r="H85" s="43">
        <v>1.7</v>
      </c>
      <c r="I85" s="43">
        <v>30.8</v>
      </c>
      <c r="J85" s="43">
        <v>157</v>
      </c>
      <c r="K85" s="44" t="s">
        <v>49</v>
      </c>
      <c r="L85" s="43">
        <v>10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20</v>
      </c>
      <c r="G87" s="43">
        <v>1.4</v>
      </c>
      <c r="H87" s="43">
        <v>0.2</v>
      </c>
      <c r="I87" s="43">
        <v>8.4</v>
      </c>
      <c r="J87" s="43">
        <v>41.2</v>
      </c>
      <c r="K87" s="44" t="s">
        <v>49</v>
      </c>
      <c r="L87" s="43">
        <v>10</v>
      </c>
    </row>
    <row r="88" spans="1:12" ht="15" x14ac:dyDescent="0.25">
      <c r="A88" s="23"/>
      <c r="B88" s="15"/>
      <c r="C88" s="11"/>
      <c r="D88" s="6"/>
      <c r="E88" s="42" t="s">
        <v>71</v>
      </c>
      <c r="F88" s="43">
        <v>10</v>
      </c>
      <c r="G88" s="43">
        <v>2.2999999999999998</v>
      </c>
      <c r="H88" s="43">
        <v>3</v>
      </c>
      <c r="I88" s="43">
        <v>0</v>
      </c>
      <c r="J88" s="43">
        <v>36.299999999999997</v>
      </c>
      <c r="K88" s="44" t="s">
        <v>49</v>
      </c>
      <c r="L88" s="43">
        <v>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21.900000000000002</v>
      </c>
      <c r="H89" s="19">
        <f t="shared" ref="H89" si="43">SUM(H82:H88)</f>
        <v>21.299999999999997</v>
      </c>
      <c r="I89" s="19">
        <f t="shared" ref="I89" si="44">SUM(I82:I88)</f>
        <v>85.7</v>
      </c>
      <c r="J89" s="19">
        <f t="shared" ref="J89:L89" si="45">SUM(J82:J88)</f>
        <v>622.29999999999995</v>
      </c>
      <c r="K89" s="25"/>
      <c r="L89" s="19">
        <f t="shared" si="45"/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50">G89+G99</f>
        <v>21.900000000000002</v>
      </c>
      <c r="H100" s="32">
        <f t="shared" ref="H100" si="51">H89+H99</f>
        <v>21.299999999999997</v>
      </c>
      <c r="I100" s="32">
        <f t="shared" ref="I100" si="52">I89+I99</f>
        <v>85.7</v>
      </c>
      <c r="J100" s="32">
        <f t="shared" ref="J100:L100" si="53">J89+J99</f>
        <v>622.29999999999995</v>
      </c>
      <c r="K100" s="32"/>
      <c r="L100" s="32">
        <f t="shared" si="53"/>
        <v>102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3.2</v>
      </c>
      <c r="H101" s="40">
        <v>9.1999999999999993</v>
      </c>
      <c r="I101" s="40">
        <v>22.4</v>
      </c>
      <c r="J101" s="40">
        <v>185</v>
      </c>
      <c r="K101" s="41" t="s">
        <v>77</v>
      </c>
      <c r="L101" s="40">
        <v>14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90</v>
      </c>
      <c r="G102" s="43">
        <v>9.3000000000000007</v>
      </c>
      <c r="H102" s="43">
        <v>6.3</v>
      </c>
      <c r="I102" s="43">
        <v>7.7</v>
      </c>
      <c r="J102" s="43">
        <v>124.4</v>
      </c>
      <c r="K102" s="44" t="s">
        <v>55</v>
      </c>
      <c r="L102" s="43">
        <v>35</v>
      </c>
    </row>
    <row r="103" spans="1:12" ht="25.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3.3</v>
      </c>
      <c r="H103" s="43">
        <v>3.1</v>
      </c>
      <c r="I103" s="43">
        <v>13.6</v>
      </c>
      <c r="J103" s="43">
        <v>95.5</v>
      </c>
      <c r="K103" s="44" t="s">
        <v>78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</v>
      </c>
      <c r="H104" s="43">
        <v>0.6</v>
      </c>
      <c r="I104" s="43">
        <v>10.3</v>
      </c>
      <c r="J104" s="43">
        <v>52.3</v>
      </c>
      <c r="K104" s="44" t="s">
        <v>49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49</v>
      </c>
      <c r="L105" s="43">
        <v>18</v>
      </c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20</v>
      </c>
      <c r="G106" s="43">
        <v>1.4</v>
      </c>
      <c r="H106" s="43">
        <v>0.2</v>
      </c>
      <c r="I106" s="43">
        <v>8.4</v>
      </c>
      <c r="J106" s="43">
        <v>41.2</v>
      </c>
      <c r="K106" s="44" t="s">
        <v>49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19.599999999999998</v>
      </c>
      <c r="H108" s="19">
        <f t="shared" si="54"/>
        <v>19.600000000000001</v>
      </c>
      <c r="I108" s="19">
        <f t="shared" si="54"/>
        <v>70.5</v>
      </c>
      <c r="J108" s="19">
        <f t="shared" si="54"/>
        <v>536.20000000000005</v>
      </c>
      <c r="K108" s="25"/>
      <c r="L108" s="19">
        <f t="shared" ref="L108" si="55">SUM(L101:L107)</f>
        <v>102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19.599999999999998</v>
      </c>
      <c r="H119" s="32">
        <f t="shared" ref="H119" si="59">H108+H118</f>
        <v>19.600000000000001</v>
      </c>
      <c r="I119" s="32">
        <f t="shared" ref="I119" si="60">I108+I118</f>
        <v>70.5</v>
      </c>
      <c r="J119" s="32">
        <f t="shared" ref="J119:L119" si="61">J108+J118</f>
        <v>536.20000000000005</v>
      </c>
      <c r="K119" s="32"/>
      <c r="L119" s="32">
        <f t="shared" si="61"/>
        <v>102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3.5</v>
      </c>
      <c r="H120" s="40">
        <v>12.6</v>
      </c>
      <c r="I120" s="40">
        <v>31.8</v>
      </c>
      <c r="J120" s="40">
        <v>254.4</v>
      </c>
      <c r="K120" s="41" t="s">
        <v>82</v>
      </c>
      <c r="L120" s="40">
        <v>22</v>
      </c>
    </row>
    <row r="121" spans="1:12" ht="15" x14ac:dyDescent="0.25">
      <c r="A121" s="14"/>
      <c r="B121" s="15"/>
      <c r="C121" s="11"/>
      <c r="D121" s="6"/>
      <c r="E121" s="42" t="s">
        <v>80</v>
      </c>
      <c r="F121" s="43">
        <v>90</v>
      </c>
      <c r="G121" s="43">
        <v>11.1</v>
      </c>
      <c r="H121" s="43">
        <v>5</v>
      </c>
      <c r="I121" s="43">
        <v>1.4</v>
      </c>
      <c r="J121" s="43">
        <v>94.6</v>
      </c>
      <c r="K121" s="44" t="s">
        <v>55</v>
      </c>
      <c r="L121" s="43">
        <v>30</v>
      </c>
    </row>
    <row r="122" spans="1:12" ht="25.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2.9</v>
      </c>
      <c r="H122" s="43">
        <v>2.8</v>
      </c>
      <c r="I122" s="43">
        <v>14.9</v>
      </c>
      <c r="J122" s="43">
        <v>96.4</v>
      </c>
      <c r="K122" s="44" t="s">
        <v>48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78.5</v>
      </c>
      <c r="K123" s="44" t="s">
        <v>49</v>
      </c>
      <c r="L123" s="43">
        <v>10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81</v>
      </c>
      <c r="F125" s="43">
        <v>100</v>
      </c>
      <c r="G125" s="43">
        <v>0.9</v>
      </c>
      <c r="H125" s="43">
        <v>5</v>
      </c>
      <c r="I125" s="43">
        <v>4.8</v>
      </c>
      <c r="J125" s="43">
        <v>67.8</v>
      </c>
      <c r="K125" s="44" t="s">
        <v>83</v>
      </c>
      <c r="L125" s="43">
        <v>20</v>
      </c>
    </row>
    <row r="126" spans="1:12" ht="15" x14ac:dyDescent="0.25">
      <c r="A126" s="14"/>
      <c r="B126" s="15"/>
      <c r="C126" s="11"/>
      <c r="D126" s="6"/>
      <c r="E126" s="42" t="s">
        <v>43</v>
      </c>
      <c r="F126" s="43">
        <v>20</v>
      </c>
      <c r="G126" s="43">
        <v>1.4</v>
      </c>
      <c r="H126" s="43">
        <v>0.2</v>
      </c>
      <c r="I126" s="43">
        <v>8.4</v>
      </c>
      <c r="J126" s="43">
        <v>41.2</v>
      </c>
      <c r="K126" s="44" t="s">
        <v>49</v>
      </c>
      <c r="L126" s="43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22.099999999999998</v>
      </c>
      <c r="H127" s="19">
        <f t="shared" si="62"/>
        <v>26.5</v>
      </c>
      <c r="I127" s="19">
        <f t="shared" si="62"/>
        <v>76.7</v>
      </c>
      <c r="J127" s="19">
        <f t="shared" si="62"/>
        <v>632.9</v>
      </c>
      <c r="K127" s="25"/>
      <c r="L127" s="19">
        <f t="shared" ref="L127" si="63">SUM(L120:L126)</f>
        <v>102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590</v>
      </c>
      <c r="G138" s="32">
        <f t="shared" ref="G138" si="66">G127+G137</f>
        <v>22.099999999999998</v>
      </c>
      <c r="H138" s="32">
        <f t="shared" ref="H138" si="67">H127+H137</f>
        <v>26.5</v>
      </c>
      <c r="I138" s="32">
        <f t="shared" ref="I138" si="68">I127+I137</f>
        <v>76.7</v>
      </c>
      <c r="J138" s="32">
        <f t="shared" ref="J138:L138" si="69">J127+J137</f>
        <v>632.9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18.899999999999999</v>
      </c>
      <c r="H139" s="40">
        <v>15.2</v>
      </c>
      <c r="I139" s="40">
        <v>15.4</v>
      </c>
      <c r="J139" s="40">
        <v>274</v>
      </c>
      <c r="K139" s="41" t="s">
        <v>85</v>
      </c>
      <c r="L139" s="40">
        <v>44</v>
      </c>
    </row>
    <row r="140" spans="1:12" ht="25.5" x14ac:dyDescent="0.25">
      <c r="A140" s="23"/>
      <c r="B140" s="15"/>
      <c r="C140" s="11"/>
      <c r="D140" s="6"/>
      <c r="E140" s="42" t="s">
        <v>44</v>
      </c>
      <c r="F140" s="43">
        <v>180</v>
      </c>
      <c r="G140" s="43">
        <v>2.8</v>
      </c>
      <c r="H140" s="43">
        <v>2.2999999999999998</v>
      </c>
      <c r="I140" s="43">
        <v>4.7</v>
      </c>
      <c r="J140" s="43">
        <v>50.1</v>
      </c>
      <c r="K140" s="44" t="s">
        <v>86</v>
      </c>
      <c r="L140" s="43">
        <v>30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</v>
      </c>
      <c r="H141" s="43">
        <v>0</v>
      </c>
      <c r="I141" s="43">
        <v>38</v>
      </c>
      <c r="J141" s="43">
        <v>152</v>
      </c>
      <c r="K141" s="44" t="s">
        <v>49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1.5</v>
      </c>
      <c r="H142" s="43">
        <v>0.6</v>
      </c>
      <c r="I142" s="43">
        <v>10.3</v>
      </c>
      <c r="J142" s="43">
        <v>52.3</v>
      </c>
      <c r="K142" s="44" t="s">
        <v>49</v>
      </c>
      <c r="L142" s="43">
        <v>10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20</v>
      </c>
      <c r="G144" s="43">
        <v>1.4</v>
      </c>
      <c r="H144" s="43">
        <v>0.2</v>
      </c>
      <c r="I144" s="43">
        <v>8.4</v>
      </c>
      <c r="J144" s="43">
        <v>41.2</v>
      </c>
      <c r="K144" s="44" t="s">
        <v>49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24.599999999999998</v>
      </c>
      <c r="H146" s="19">
        <f t="shared" si="70"/>
        <v>18.3</v>
      </c>
      <c r="I146" s="19">
        <f t="shared" si="70"/>
        <v>76.800000000000011</v>
      </c>
      <c r="J146" s="19">
        <f t="shared" si="70"/>
        <v>569.6</v>
      </c>
      <c r="K146" s="25"/>
      <c r="L146" s="19">
        <f t="shared" ref="L146" si="71">SUM(L139:L145)</f>
        <v>102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570</v>
      </c>
      <c r="G157" s="32">
        <f t="shared" ref="G157" si="74">G146+G156</f>
        <v>24.599999999999998</v>
      </c>
      <c r="H157" s="32">
        <f t="shared" ref="H157" si="75">H146+H156</f>
        <v>18.3</v>
      </c>
      <c r="I157" s="32">
        <f t="shared" ref="I157" si="76">I146+I156</f>
        <v>76.800000000000011</v>
      </c>
      <c r="J157" s="32">
        <f t="shared" ref="J157:L157" si="77">J146+J156</f>
        <v>569.6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150</v>
      </c>
      <c r="G158" s="40">
        <v>4.5</v>
      </c>
      <c r="H158" s="40">
        <v>6.9</v>
      </c>
      <c r="I158" s="40">
        <v>28.1</v>
      </c>
      <c r="J158" s="40">
        <v>192.5</v>
      </c>
      <c r="K158" s="41" t="s">
        <v>91</v>
      </c>
      <c r="L158" s="40">
        <v>22</v>
      </c>
    </row>
    <row r="159" spans="1:12" ht="15" x14ac:dyDescent="0.25">
      <c r="A159" s="23"/>
      <c r="B159" s="15"/>
      <c r="C159" s="11"/>
      <c r="D159" s="6"/>
      <c r="E159" s="42" t="s">
        <v>88</v>
      </c>
      <c r="F159" s="43">
        <v>90</v>
      </c>
      <c r="G159" s="43">
        <v>10.5</v>
      </c>
      <c r="H159" s="43">
        <v>10.7</v>
      </c>
      <c r="I159" s="43">
        <v>7</v>
      </c>
      <c r="J159" s="43">
        <v>166.6</v>
      </c>
      <c r="K159" s="44" t="s">
        <v>92</v>
      </c>
      <c r="L159" s="43">
        <v>30</v>
      </c>
    </row>
    <row r="160" spans="1:12" ht="25.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0.3</v>
      </c>
      <c r="H160" s="43">
        <v>0</v>
      </c>
      <c r="I160" s="43">
        <v>6.7</v>
      </c>
      <c r="J160" s="43">
        <v>28</v>
      </c>
      <c r="K160" s="44" t="s">
        <v>93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2.2999999999999998</v>
      </c>
      <c r="H161" s="43">
        <v>0.9</v>
      </c>
      <c r="I161" s="43">
        <v>15.4</v>
      </c>
      <c r="J161" s="43">
        <v>78.5</v>
      </c>
      <c r="K161" s="44" t="s">
        <v>49</v>
      </c>
      <c r="L161" s="43">
        <v>10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/>
      <c r="E163" s="42" t="s">
        <v>90</v>
      </c>
      <c r="F163" s="43">
        <v>100</v>
      </c>
      <c r="G163" s="43">
        <v>0.8</v>
      </c>
      <c r="H163" s="43">
        <v>4.7</v>
      </c>
      <c r="I163" s="43">
        <v>3.7</v>
      </c>
      <c r="J163" s="43">
        <v>60</v>
      </c>
      <c r="K163" s="44" t="s">
        <v>94</v>
      </c>
      <c r="L163" s="43">
        <v>25</v>
      </c>
    </row>
    <row r="164" spans="1:12" ht="15" x14ac:dyDescent="0.25">
      <c r="A164" s="23"/>
      <c r="B164" s="15"/>
      <c r="C164" s="11"/>
      <c r="D164" s="6"/>
      <c r="E164" s="42" t="s">
        <v>43</v>
      </c>
      <c r="F164" s="43">
        <v>20</v>
      </c>
      <c r="G164" s="43">
        <v>1.4</v>
      </c>
      <c r="H164" s="43">
        <v>0.2</v>
      </c>
      <c r="I164" s="43">
        <v>8.4</v>
      </c>
      <c r="J164" s="43">
        <v>41.2</v>
      </c>
      <c r="K164" s="44" t="s">
        <v>49</v>
      </c>
      <c r="L164" s="43">
        <v>10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19.8</v>
      </c>
      <c r="H165" s="19">
        <f t="shared" si="78"/>
        <v>23.4</v>
      </c>
      <c r="I165" s="19">
        <f t="shared" si="78"/>
        <v>69.300000000000011</v>
      </c>
      <c r="J165" s="19">
        <f t="shared" si="78"/>
        <v>566.80000000000007</v>
      </c>
      <c r="K165" s="25"/>
      <c r="L165" s="19">
        <f t="shared" ref="L165" si="79">SUM(L158:L164)</f>
        <v>102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19.8</v>
      </c>
      <c r="H176" s="32">
        <f t="shared" ref="H176" si="83">H165+H175</f>
        <v>23.4</v>
      </c>
      <c r="I176" s="32">
        <f t="shared" ref="I176" si="84">I165+I175</f>
        <v>69.300000000000011</v>
      </c>
      <c r="J176" s="32">
        <f t="shared" ref="J176:L176" si="85">J165+J175</f>
        <v>566.80000000000007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6</v>
      </c>
      <c r="H177" s="40">
        <v>6.9</v>
      </c>
      <c r="I177" s="40">
        <v>53.5</v>
      </c>
      <c r="J177" s="40">
        <v>300</v>
      </c>
      <c r="K177" s="41" t="s">
        <v>55</v>
      </c>
      <c r="L177" s="40">
        <v>45</v>
      </c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10</v>
      </c>
      <c r="G178" s="43">
        <v>2.2999999999999998</v>
      </c>
      <c r="H178" s="43">
        <v>3</v>
      </c>
      <c r="I178" s="43">
        <v>0</v>
      </c>
      <c r="J178" s="43">
        <v>36.299999999999997</v>
      </c>
      <c r="K178" s="44" t="s">
        <v>97</v>
      </c>
      <c r="L178" s="43">
        <v>7</v>
      </c>
    </row>
    <row r="179" spans="1:12" ht="25.5" x14ac:dyDescent="0.25">
      <c r="A179" s="23"/>
      <c r="B179" s="15"/>
      <c r="C179" s="11"/>
      <c r="D179" s="7" t="s">
        <v>22</v>
      </c>
      <c r="E179" s="42" t="s">
        <v>41</v>
      </c>
      <c r="F179" s="43">
        <v>180</v>
      </c>
      <c r="G179" s="43">
        <v>2.6</v>
      </c>
      <c r="H179" s="43">
        <v>2.5</v>
      </c>
      <c r="I179" s="43">
        <v>13.4</v>
      </c>
      <c r="J179" s="43">
        <v>86.8</v>
      </c>
      <c r="K179" s="44" t="s">
        <v>98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1.2</v>
      </c>
      <c r="I180" s="43">
        <v>20.6</v>
      </c>
      <c r="J180" s="43">
        <v>104.7</v>
      </c>
      <c r="K180" s="44" t="s">
        <v>49</v>
      </c>
      <c r="L180" s="43">
        <v>10</v>
      </c>
    </row>
    <row r="181" spans="1:12" ht="15" x14ac:dyDescent="0.25">
      <c r="A181" s="23"/>
      <c r="B181" s="15"/>
      <c r="C181" s="11"/>
      <c r="D181" s="7" t="s">
        <v>24</v>
      </c>
      <c r="E181" s="42" t="s">
        <v>96</v>
      </c>
      <c r="F181" s="43">
        <v>100</v>
      </c>
      <c r="G181" s="43">
        <v>0.4</v>
      </c>
      <c r="H181" s="43">
        <v>0.3</v>
      </c>
      <c r="I181" s="43">
        <v>10.1</v>
      </c>
      <c r="J181" s="43">
        <v>44.7</v>
      </c>
      <c r="K181" s="44" t="s">
        <v>49</v>
      </c>
      <c r="L181" s="43">
        <v>20</v>
      </c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20</v>
      </c>
      <c r="G182" s="43">
        <v>1.4</v>
      </c>
      <c r="H182" s="43">
        <v>0.2</v>
      </c>
      <c r="I182" s="43">
        <v>8.4</v>
      </c>
      <c r="J182" s="43">
        <v>41.2</v>
      </c>
      <c r="K182" s="44" t="s">
        <v>49</v>
      </c>
      <c r="L182" s="43">
        <v>10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15.700000000000001</v>
      </c>
      <c r="H184" s="19">
        <f t="shared" si="86"/>
        <v>14.1</v>
      </c>
      <c r="I184" s="19">
        <f t="shared" si="86"/>
        <v>106</v>
      </c>
      <c r="J184" s="19">
        <f t="shared" si="86"/>
        <v>613.70000000000016</v>
      </c>
      <c r="K184" s="25"/>
      <c r="L184" s="19">
        <f t="shared" ref="L184" si="87">SUM(L177:L183)</f>
        <v>102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15.700000000000001</v>
      </c>
      <c r="H195" s="32">
        <f t="shared" ref="H195" si="91">H184+H194</f>
        <v>14.1</v>
      </c>
      <c r="I195" s="32">
        <f t="shared" ref="I195" si="92">I184+I194</f>
        <v>106</v>
      </c>
      <c r="J195" s="32">
        <f t="shared" ref="J195:L195" si="93">J184+J194</f>
        <v>613.70000000000016</v>
      </c>
      <c r="K195" s="32"/>
      <c r="L195" s="32">
        <f t="shared" si="93"/>
        <v>102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19.635999999999999</v>
      </c>
      <c r="H196" s="34">
        <f t="shared" si="94"/>
        <v>19.964000000000002</v>
      </c>
      <c r="I196" s="34">
        <f t="shared" si="94"/>
        <v>78.089999999999989</v>
      </c>
      <c r="J196" s="34">
        <f t="shared" si="94"/>
        <v>567.02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2024-12-26T02:04:59Z</cp:lastPrinted>
  <dcterms:created xsi:type="dcterms:W3CDTF">2022-05-16T14:23:56Z</dcterms:created>
  <dcterms:modified xsi:type="dcterms:W3CDTF">2025-01-21T06:43:33Z</dcterms:modified>
</cp:coreProperties>
</file>